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85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'Лист1'!$A$1:$L$26</definedName>
  </definedNames>
  <calcPr fullCalcOnLoad="1" refMode="R1C1"/>
</workbook>
</file>

<file path=xl/sharedStrings.xml><?xml version="1.0" encoding="utf-8"?>
<sst xmlns="http://schemas.openxmlformats.org/spreadsheetml/2006/main" count="34" uniqueCount="21">
  <si>
    <t>1 строка</t>
  </si>
  <si>
    <t>2 строки</t>
  </si>
  <si>
    <t>10 строк</t>
  </si>
  <si>
    <t>9 строк</t>
  </si>
  <si>
    <t>8 строк</t>
  </si>
  <si>
    <t>7 строк</t>
  </si>
  <si>
    <t>6 строк</t>
  </si>
  <si>
    <t>5 строк</t>
  </si>
  <si>
    <t>4 строки</t>
  </si>
  <si>
    <t>3 строки</t>
  </si>
  <si>
    <t>1 выпуск</t>
  </si>
  <si>
    <t>2 выпуска</t>
  </si>
  <si>
    <t>3 выпуска</t>
  </si>
  <si>
    <r>
      <t xml:space="preserve">4 выпуска </t>
    </r>
    <r>
      <rPr>
        <sz val="9"/>
        <color indexed="8"/>
        <rFont val="Calibri"/>
        <family val="2"/>
      </rPr>
      <t>со скидкой</t>
    </r>
  </si>
  <si>
    <r>
      <t xml:space="preserve">4 выпуска </t>
    </r>
    <r>
      <rPr>
        <sz val="9"/>
        <color indexed="8"/>
        <rFont val="Calibri"/>
        <family val="2"/>
      </rPr>
      <t>со кидкой</t>
    </r>
  </si>
  <si>
    <t>Расценки на объявления при оплате VISA, MasterCard, электронными деньгами</t>
  </si>
  <si>
    <t xml:space="preserve">               Директор: Шишиморов А.Е.</t>
  </si>
  <si>
    <t>Цены действительны с 01.01.2019</t>
  </si>
  <si>
    <t>Скидка действует с 4 выпусков, строка дешевле на 10 рублей.</t>
  </si>
  <si>
    <t>Простое объявление          20 знаков - 65р.</t>
  </si>
  <si>
    <t>Жирное объявление      20 знаков - 70р.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</si>
</sst>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9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173" fontId="19" fillId="0" borderId="0" xfId="0" applyNumberFormat="1" applyFont="1" applyBorder="1" applyAlignment="1">
      <alignment horizontal="left"/>
    </xf>
    <xf numFmtId="0" fontId="38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173" fontId="0" fillId="0" borderId="10" xfId="0" applyNumberFormat="1" applyBorder="1" applyAlignment="1">
      <alignment/>
    </xf>
    <xf numFmtId="173" fontId="0" fillId="10" borderId="10" xfId="0" applyNumberFormat="1" applyFill="1" applyBorder="1" applyAlignment="1">
      <alignment/>
    </xf>
    <xf numFmtId="173" fontId="0" fillId="0" borderId="10" xfId="0" applyNumberFormat="1" applyBorder="1" applyAlignment="1">
      <alignment horizontal="right"/>
    </xf>
    <xf numFmtId="0" fontId="39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173" fontId="0" fillId="0" borderId="0" xfId="0" applyNumberFormat="1" applyFill="1" applyBorder="1" applyAlignment="1">
      <alignment/>
    </xf>
    <xf numFmtId="0" fontId="0" fillId="0" borderId="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1" width="21.28125" style="2" customWidth="1"/>
    <col min="2" max="2" width="8.8515625" style="2" bestFit="1" customWidth="1"/>
    <col min="3" max="3" width="9.8515625" style="2" customWidth="1"/>
    <col min="4" max="4" width="9.8515625" style="2" bestFit="1" customWidth="1"/>
    <col min="5" max="5" width="10.7109375" style="2" customWidth="1"/>
    <col min="6" max="10" width="11.00390625" style="2" bestFit="1" customWidth="1"/>
    <col min="11" max="11" width="12.00390625" style="2" bestFit="1" customWidth="1"/>
    <col min="12" max="12" width="15.28125" style="2" customWidth="1"/>
    <col min="13" max="13" width="12.57421875" style="2" bestFit="1" customWidth="1"/>
    <col min="14" max="14" width="12.8515625" style="2" customWidth="1"/>
    <col min="15" max="15" width="10.140625" style="2" customWidth="1"/>
    <col min="16" max="16384" width="9.140625" style="2" customWidth="1"/>
  </cols>
  <sheetData>
    <row r="1" ht="31.5" customHeight="1">
      <c r="A1" s="12" t="s">
        <v>15</v>
      </c>
    </row>
    <row r="2" spans="1:14" ht="40.5" customHeight="1">
      <c r="A2" s="5" t="s">
        <v>19</v>
      </c>
      <c r="B2" s="6" t="s">
        <v>10</v>
      </c>
      <c r="C2" s="6" t="s">
        <v>11</v>
      </c>
      <c r="D2" s="6" t="s">
        <v>12</v>
      </c>
      <c r="E2" s="7" t="s">
        <v>13</v>
      </c>
      <c r="F2" s="1"/>
      <c r="G2" s="1"/>
      <c r="H2" s="1"/>
      <c r="I2" s="1"/>
      <c r="J2" s="1"/>
      <c r="K2" s="1"/>
      <c r="L2" s="1"/>
      <c r="N2" s="3"/>
    </row>
    <row r="3" spans="1:13" ht="15">
      <c r="A3" s="8" t="s">
        <v>0</v>
      </c>
      <c r="B3" s="11">
        <f>65*1</f>
        <v>65</v>
      </c>
      <c r="C3" s="11">
        <f>B3*2</f>
        <v>130</v>
      </c>
      <c r="D3" s="11">
        <f>B3*3</f>
        <v>195</v>
      </c>
      <c r="E3" s="10">
        <f>55*4</f>
        <v>220</v>
      </c>
      <c r="F3" s="15"/>
      <c r="G3" s="15"/>
      <c r="H3" s="15"/>
      <c r="I3" s="15"/>
      <c r="J3" s="15"/>
      <c r="K3" s="15"/>
      <c r="M3" s="4"/>
    </row>
    <row r="4" spans="1:13" ht="15">
      <c r="A4" s="8" t="s">
        <v>1</v>
      </c>
      <c r="B4" s="11">
        <f>B3*2</f>
        <v>130</v>
      </c>
      <c r="C4" s="11">
        <f>B4*2</f>
        <v>260</v>
      </c>
      <c r="D4" s="11">
        <f>B4*3</f>
        <v>390</v>
      </c>
      <c r="E4" s="10">
        <f>55*2*4</f>
        <v>440</v>
      </c>
      <c r="F4" s="15"/>
      <c r="G4" s="15"/>
      <c r="H4" s="15"/>
      <c r="I4" s="15"/>
      <c r="J4" s="15"/>
      <c r="K4" s="15"/>
      <c r="M4" s="3"/>
    </row>
    <row r="5" spans="1:11" ht="15">
      <c r="A5" s="8" t="s">
        <v>9</v>
      </c>
      <c r="B5" s="11">
        <f>B3*3</f>
        <v>195</v>
      </c>
      <c r="C5" s="11">
        <f aca="true" t="shared" si="0" ref="C5:C11">B5*2</f>
        <v>390</v>
      </c>
      <c r="D5" s="11">
        <f aca="true" t="shared" si="1" ref="D5:D11">B5*3</f>
        <v>585</v>
      </c>
      <c r="E5" s="10">
        <f>55*3*4</f>
        <v>660</v>
      </c>
      <c r="F5" s="15"/>
      <c r="G5" s="15"/>
      <c r="H5" s="15"/>
      <c r="I5" s="15"/>
      <c r="J5" s="15"/>
      <c r="K5" s="15"/>
    </row>
    <row r="6" spans="1:11" ht="15">
      <c r="A6" s="8" t="s">
        <v>8</v>
      </c>
      <c r="B6" s="11">
        <f>B3*4</f>
        <v>260</v>
      </c>
      <c r="C6" s="11">
        <f t="shared" si="0"/>
        <v>520</v>
      </c>
      <c r="D6" s="11">
        <f t="shared" si="1"/>
        <v>780</v>
      </c>
      <c r="E6" s="10">
        <f>55*4*4</f>
        <v>880</v>
      </c>
      <c r="F6" s="15"/>
      <c r="G6" s="15"/>
      <c r="H6" s="15"/>
      <c r="I6" s="15"/>
      <c r="J6" s="15"/>
      <c r="K6" s="15"/>
    </row>
    <row r="7" spans="1:11" ht="15">
      <c r="A7" s="8" t="s">
        <v>7</v>
      </c>
      <c r="B7" s="11">
        <f>B3*5</f>
        <v>325</v>
      </c>
      <c r="C7" s="11">
        <f t="shared" si="0"/>
        <v>650</v>
      </c>
      <c r="D7" s="11">
        <f t="shared" si="1"/>
        <v>975</v>
      </c>
      <c r="E7" s="10">
        <f>55*4*5</f>
        <v>1100</v>
      </c>
      <c r="F7" s="15"/>
      <c r="G7" s="15"/>
      <c r="H7" s="15"/>
      <c r="I7" s="15"/>
      <c r="J7" s="15"/>
      <c r="K7" s="15"/>
    </row>
    <row r="8" spans="1:11" ht="15">
      <c r="A8" s="8" t="s">
        <v>6</v>
      </c>
      <c r="B8" s="11">
        <f>B3*6</f>
        <v>390</v>
      </c>
      <c r="C8" s="11">
        <f t="shared" si="0"/>
        <v>780</v>
      </c>
      <c r="D8" s="11">
        <f t="shared" si="1"/>
        <v>1170</v>
      </c>
      <c r="E8" s="10">
        <f>55*6*4</f>
        <v>1320</v>
      </c>
      <c r="F8" s="15"/>
      <c r="G8" s="15"/>
      <c r="H8" s="15"/>
      <c r="I8" s="15"/>
      <c r="J8" s="15"/>
      <c r="K8" s="15"/>
    </row>
    <row r="9" spans="1:11" ht="15">
      <c r="A9" s="8" t="s">
        <v>5</v>
      </c>
      <c r="B9" s="11">
        <f>B3*7</f>
        <v>455</v>
      </c>
      <c r="C9" s="11">
        <f t="shared" si="0"/>
        <v>910</v>
      </c>
      <c r="D9" s="11">
        <f t="shared" si="1"/>
        <v>1365</v>
      </c>
      <c r="E9" s="10">
        <f>55*7*4</f>
        <v>1540</v>
      </c>
      <c r="F9" s="15"/>
      <c r="G9" s="15"/>
      <c r="H9" s="15"/>
      <c r="I9" s="15"/>
      <c r="J9" s="15"/>
      <c r="K9" s="15"/>
    </row>
    <row r="10" spans="1:11" ht="15">
      <c r="A10" s="8" t="s">
        <v>4</v>
      </c>
      <c r="B10" s="11">
        <f>B3*8</f>
        <v>520</v>
      </c>
      <c r="C10" s="11">
        <f t="shared" si="0"/>
        <v>1040</v>
      </c>
      <c r="D10" s="11">
        <f t="shared" si="1"/>
        <v>1560</v>
      </c>
      <c r="E10" s="10">
        <f>55*8*4</f>
        <v>1760</v>
      </c>
      <c r="F10" s="15"/>
      <c r="G10" s="15"/>
      <c r="H10" s="15"/>
      <c r="I10" s="15"/>
      <c r="J10" s="15"/>
      <c r="K10" s="15"/>
    </row>
    <row r="11" spans="1:11" ht="15">
      <c r="A11" s="8" t="s">
        <v>3</v>
      </c>
      <c r="B11" s="11">
        <f>B3*9</f>
        <v>585</v>
      </c>
      <c r="C11" s="11">
        <f t="shared" si="0"/>
        <v>1170</v>
      </c>
      <c r="D11" s="11">
        <f t="shared" si="1"/>
        <v>1755</v>
      </c>
      <c r="E11" s="10">
        <f>55*9*4</f>
        <v>1980</v>
      </c>
      <c r="F11" s="15"/>
      <c r="G11" s="15"/>
      <c r="H11" s="15"/>
      <c r="I11" s="15"/>
      <c r="J11" s="15"/>
      <c r="K11" s="15"/>
    </row>
    <row r="12" spans="1:11" ht="15">
      <c r="A12" s="8" t="s">
        <v>2</v>
      </c>
      <c r="B12" s="11">
        <f>B3*10</f>
        <v>650</v>
      </c>
      <c r="C12" s="11">
        <f>B12*2</f>
        <v>1300</v>
      </c>
      <c r="D12" s="11">
        <f>B12*3</f>
        <v>1950</v>
      </c>
      <c r="E12" s="10">
        <f>55*10*4</f>
        <v>2200</v>
      </c>
      <c r="F12" s="15"/>
      <c r="G12" s="15"/>
      <c r="H12" s="15"/>
      <c r="I12" s="15"/>
      <c r="J12" s="15"/>
      <c r="K12" s="15"/>
    </row>
    <row r="13" spans="1:12" ht="15">
      <c r="A13" s="1"/>
      <c r="L13" s="1"/>
    </row>
    <row r="14" spans="1:12" ht="42.75" customHeight="1">
      <c r="A14" s="5" t="s">
        <v>20</v>
      </c>
      <c r="B14" s="6" t="s">
        <v>10</v>
      </c>
      <c r="C14" s="6" t="s">
        <v>11</v>
      </c>
      <c r="D14" s="6" t="s">
        <v>12</v>
      </c>
      <c r="E14" s="7" t="s">
        <v>14</v>
      </c>
      <c r="F14" s="1"/>
      <c r="G14" s="1"/>
      <c r="H14" s="1"/>
      <c r="I14" s="1"/>
      <c r="J14" s="1"/>
      <c r="K14" s="1"/>
      <c r="L14" s="1"/>
    </row>
    <row r="15" spans="1:13" ht="15">
      <c r="A15" s="8" t="s">
        <v>0</v>
      </c>
      <c r="B15" s="9">
        <v>70</v>
      </c>
      <c r="C15" s="9">
        <f>B15*2</f>
        <v>140</v>
      </c>
      <c r="D15" s="9">
        <f>B15*3</f>
        <v>210</v>
      </c>
      <c r="E15" s="10">
        <f>60*4</f>
        <v>240</v>
      </c>
      <c r="F15" s="15"/>
      <c r="G15" s="15"/>
      <c r="H15" s="15"/>
      <c r="I15" s="15"/>
      <c r="J15" s="15"/>
      <c r="K15" s="15"/>
      <c r="M15" s="4"/>
    </row>
    <row r="16" spans="1:14" ht="15">
      <c r="A16" s="8" t="s">
        <v>1</v>
      </c>
      <c r="B16" s="9">
        <f>B15*2</f>
        <v>140</v>
      </c>
      <c r="C16" s="9">
        <f aca="true" t="shared" si="2" ref="C16:C24">B16*2</f>
        <v>280</v>
      </c>
      <c r="D16" s="9">
        <f aca="true" t="shared" si="3" ref="D16:D24">B16*3</f>
        <v>420</v>
      </c>
      <c r="E16" s="10">
        <f>60*2*4</f>
        <v>480</v>
      </c>
      <c r="F16" s="15"/>
      <c r="G16" s="15"/>
      <c r="H16" s="15"/>
      <c r="I16" s="15"/>
      <c r="J16" s="15"/>
      <c r="K16" s="15"/>
      <c r="M16" s="3"/>
      <c r="N16" s="3"/>
    </row>
    <row r="17" spans="1:11" ht="15">
      <c r="A17" s="8" t="s">
        <v>9</v>
      </c>
      <c r="B17" s="9">
        <f>B15*3</f>
        <v>210</v>
      </c>
      <c r="C17" s="9">
        <f t="shared" si="2"/>
        <v>420</v>
      </c>
      <c r="D17" s="9">
        <f t="shared" si="3"/>
        <v>630</v>
      </c>
      <c r="E17" s="10">
        <f>60*3*4</f>
        <v>720</v>
      </c>
      <c r="F17" s="15"/>
      <c r="G17" s="15"/>
      <c r="H17" s="15"/>
      <c r="I17" s="15"/>
      <c r="J17" s="15"/>
      <c r="K17" s="15"/>
    </row>
    <row r="18" spans="1:11" ht="15">
      <c r="A18" s="8" t="s">
        <v>8</v>
      </c>
      <c r="B18" s="9">
        <f>B15*4</f>
        <v>280</v>
      </c>
      <c r="C18" s="9">
        <f t="shared" si="2"/>
        <v>560</v>
      </c>
      <c r="D18" s="9">
        <f t="shared" si="3"/>
        <v>840</v>
      </c>
      <c r="E18" s="10">
        <f>60*4*4</f>
        <v>960</v>
      </c>
      <c r="F18" s="15"/>
      <c r="G18" s="15"/>
      <c r="H18" s="15"/>
      <c r="I18" s="15"/>
      <c r="J18" s="15"/>
      <c r="K18" s="15"/>
    </row>
    <row r="19" spans="1:11" ht="15">
      <c r="A19" s="8" t="s">
        <v>7</v>
      </c>
      <c r="B19" s="9">
        <f>B15*5</f>
        <v>350</v>
      </c>
      <c r="C19" s="9">
        <f t="shared" si="2"/>
        <v>700</v>
      </c>
      <c r="D19" s="9">
        <f t="shared" si="3"/>
        <v>1050</v>
      </c>
      <c r="E19" s="10">
        <f>60*5*4</f>
        <v>1200</v>
      </c>
      <c r="F19" s="15"/>
      <c r="G19" s="15"/>
      <c r="H19" s="15"/>
      <c r="I19" s="15"/>
      <c r="J19" s="15"/>
      <c r="K19" s="15"/>
    </row>
    <row r="20" spans="1:11" ht="15">
      <c r="A20" s="8" t="s">
        <v>6</v>
      </c>
      <c r="B20" s="9">
        <f>B15*6</f>
        <v>420</v>
      </c>
      <c r="C20" s="9">
        <f t="shared" si="2"/>
        <v>840</v>
      </c>
      <c r="D20" s="9">
        <f t="shared" si="3"/>
        <v>1260</v>
      </c>
      <c r="E20" s="10">
        <f>60*6*4</f>
        <v>1440</v>
      </c>
      <c r="F20" s="15"/>
      <c r="G20" s="15"/>
      <c r="H20" s="15"/>
      <c r="I20" s="15"/>
      <c r="J20" s="15"/>
      <c r="K20" s="15"/>
    </row>
    <row r="21" spans="1:11" ht="15">
      <c r="A21" s="8" t="s">
        <v>5</v>
      </c>
      <c r="B21" s="9">
        <f>B15*7</f>
        <v>490</v>
      </c>
      <c r="C21" s="9">
        <f t="shared" si="2"/>
        <v>980</v>
      </c>
      <c r="D21" s="9">
        <f t="shared" si="3"/>
        <v>1470</v>
      </c>
      <c r="E21" s="10">
        <f>60*7*4</f>
        <v>1680</v>
      </c>
      <c r="F21" s="15"/>
      <c r="G21" s="15"/>
      <c r="H21" s="15"/>
      <c r="I21" s="15"/>
      <c r="J21" s="15"/>
      <c r="K21" s="15"/>
    </row>
    <row r="22" spans="1:11" ht="15">
      <c r="A22" s="8" t="s">
        <v>4</v>
      </c>
      <c r="B22" s="9">
        <f>B15*8</f>
        <v>560</v>
      </c>
      <c r="C22" s="9">
        <f t="shared" si="2"/>
        <v>1120</v>
      </c>
      <c r="D22" s="9">
        <f t="shared" si="3"/>
        <v>1680</v>
      </c>
      <c r="E22" s="10">
        <f>60*8*4</f>
        <v>1920</v>
      </c>
      <c r="F22" s="15"/>
      <c r="G22" s="15"/>
      <c r="H22" s="15"/>
      <c r="I22" s="15"/>
      <c r="J22" s="15"/>
      <c r="K22" s="15"/>
    </row>
    <row r="23" spans="1:11" ht="15">
      <c r="A23" s="8" t="s">
        <v>3</v>
      </c>
      <c r="B23" s="9">
        <f>B15*9</f>
        <v>630</v>
      </c>
      <c r="C23" s="9">
        <f t="shared" si="2"/>
        <v>1260</v>
      </c>
      <c r="D23" s="9">
        <f t="shared" si="3"/>
        <v>1890</v>
      </c>
      <c r="E23" s="10">
        <f>60*9*4</f>
        <v>2160</v>
      </c>
      <c r="F23" s="15"/>
      <c r="G23" s="15"/>
      <c r="H23" s="15"/>
      <c r="I23" s="15"/>
      <c r="J23" s="15"/>
      <c r="K23" s="15"/>
    </row>
    <row r="24" spans="1:11" ht="15">
      <c r="A24" s="8" t="s">
        <v>2</v>
      </c>
      <c r="B24" s="9">
        <f>B15*10</f>
        <v>700</v>
      </c>
      <c r="C24" s="9">
        <f t="shared" si="2"/>
        <v>1400</v>
      </c>
      <c r="D24" s="9">
        <f t="shared" si="3"/>
        <v>2100</v>
      </c>
      <c r="E24" s="10">
        <f>60*10*4</f>
        <v>2400</v>
      </c>
      <c r="F24" s="15"/>
      <c r="G24" s="15"/>
      <c r="H24" s="15"/>
      <c r="I24" s="15"/>
      <c r="J24" s="15"/>
      <c r="K24" s="15"/>
    </row>
    <row r="25" spans="1:12" ht="15">
      <c r="A25" s="1"/>
      <c r="L25" s="1"/>
    </row>
    <row r="26" spans="1:6" ht="15">
      <c r="A26" s="13" t="s">
        <v>18</v>
      </c>
      <c r="F26" s="14" t="s">
        <v>17</v>
      </c>
    </row>
    <row r="27" ht="15">
      <c r="F27" s="16" t="s">
        <v>16</v>
      </c>
    </row>
  </sheetData>
  <sheetProtection/>
  <printOptions/>
  <pageMargins left="0.7" right="0.7" top="0.75" bottom="0.75" header="0.3" footer="0.3"/>
  <pageSetup horizontalDpi="600" verticalDpi="600" orientation="landscape" paperSize="9" r:id="rId1"/>
  <ignoredErrors>
    <ignoredError sqref="B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igor zhuravlev</cp:lastModifiedBy>
  <cp:lastPrinted>2015-03-23T10:44:43Z</cp:lastPrinted>
  <dcterms:created xsi:type="dcterms:W3CDTF">2011-10-12T13:54:37Z</dcterms:created>
  <dcterms:modified xsi:type="dcterms:W3CDTF">2019-01-11T05:52:18Z</dcterms:modified>
  <cp:category/>
  <cp:version/>
  <cp:contentType/>
  <cp:contentStatus/>
</cp:coreProperties>
</file>